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autoCompressPictures="0"/>
  <bookViews>
    <workbookView xWindow="0" yWindow="0" windowWidth="25600" windowHeight="13800" tabRatio="500"/>
  </bookViews>
  <sheets>
    <sheet name="Instructions" sheetId="3" r:id="rId1"/>
    <sheet name="Project Scoring" sheetId="1" r:id="rId2"/>
    <sheet name="Weights" sheetId="2"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S3" i="1"/>
  <c r="S4" i="1"/>
  <c r="S5" i="1"/>
  <c r="S6" i="1"/>
  <c r="S7" i="1"/>
  <c r="S8" i="1"/>
  <c r="S9" i="1"/>
  <c r="S10" i="1"/>
  <c r="S11" i="1"/>
  <c r="S12" i="1"/>
  <c r="S13" i="1"/>
  <c r="S14" i="1"/>
  <c r="S15" i="1"/>
  <c r="S2" i="1"/>
  <c r="R11" i="1"/>
  <c r="R14" i="1"/>
  <c r="R15" i="1"/>
  <c r="R5" i="1"/>
  <c r="R8" i="1"/>
  <c r="R13" i="1"/>
  <c r="R10" i="1"/>
  <c r="R7" i="1"/>
  <c r="R9" i="1"/>
  <c r="R6" i="1"/>
  <c r="R12" i="1"/>
  <c r="R4" i="1"/>
  <c r="R3" i="1"/>
  <c r="R2" i="1"/>
  <c r="O11" i="1"/>
  <c r="O14" i="1"/>
  <c r="O15" i="1"/>
  <c r="O5" i="1"/>
  <c r="O8" i="1"/>
  <c r="O13" i="1"/>
  <c r="O10" i="1"/>
  <c r="O7" i="1"/>
  <c r="O9" i="1"/>
  <c r="O6" i="1"/>
  <c r="O12" i="1"/>
  <c r="O4" i="1"/>
  <c r="O2" i="1"/>
  <c r="O3" i="1"/>
  <c r="M11" i="1"/>
  <c r="M14" i="1"/>
  <c r="M15" i="1"/>
  <c r="M5" i="1"/>
  <c r="M8" i="1"/>
  <c r="M13" i="1"/>
  <c r="M10" i="1"/>
  <c r="M7" i="1"/>
  <c r="M9" i="1"/>
  <c r="M12" i="1"/>
  <c r="M4" i="1"/>
  <c r="M2" i="1"/>
  <c r="M3" i="1"/>
  <c r="K11" i="1"/>
  <c r="K14" i="1"/>
  <c r="K15" i="1"/>
  <c r="K5" i="1"/>
  <c r="K8" i="1"/>
  <c r="K13" i="1"/>
  <c r="K10" i="1"/>
  <c r="K7" i="1"/>
  <c r="K9" i="1"/>
  <c r="K6" i="1"/>
  <c r="K12" i="1"/>
  <c r="K4" i="1"/>
  <c r="K2" i="1"/>
  <c r="K3" i="1"/>
  <c r="I11" i="1"/>
  <c r="I14" i="1"/>
  <c r="I15" i="1"/>
  <c r="I5" i="1"/>
  <c r="I8" i="1"/>
  <c r="I13" i="1"/>
  <c r="I10" i="1"/>
  <c r="I7" i="1"/>
  <c r="I9" i="1"/>
  <c r="I6" i="1"/>
  <c r="I12" i="1"/>
  <c r="I4" i="1"/>
  <c r="I2" i="1"/>
  <c r="I3" i="1"/>
  <c r="G11" i="1"/>
  <c r="G3" i="1"/>
  <c r="G14" i="1"/>
  <c r="G15" i="1"/>
  <c r="G5" i="1"/>
  <c r="G8" i="1"/>
  <c r="G13" i="1"/>
  <c r="G10" i="1"/>
  <c r="G7" i="1"/>
  <c r="G9" i="1"/>
  <c r="G6" i="1"/>
  <c r="G12" i="1"/>
  <c r="G4" i="1"/>
  <c r="G2" i="1"/>
  <c r="E11" i="1"/>
  <c r="E14" i="1"/>
  <c r="E15" i="1"/>
  <c r="E5" i="1"/>
  <c r="E8" i="1"/>
  <c r="E13" i="1"/>
  <c r="E10" i="1"/>
  <c r="E7" i="1"/>
  <c r="E9" i="1"/>
  <c r="E6" i="1"/>
  <c r="E12" i="1"/>
  <c r="E4" i="1"/>
  <c r="E2" i="1"/>
  <c r="E3" i="1"/>
  <c r="C11" i="1"/>
  <c r="C14" i="1"/>
  <c r="C15" i="1"/>
  <c r="C5" i="1"/>
  <c r="C8" i="1"/>
  <c r="C13" i="1"/>
  <c r="C10" i="1"/>
  <c r="C7" i="1"/>
  <c r="C9" i="1"/>
  <c r="C6" i="1"/>
  <c r="C4" i="1"/>
  <c r="C2" i="1"/>
  <c r="C3" i="1"/>
  <c r="T4" i="1"/>
  <c r="C12" i="1"/>
  <c r="T12" i="1"/>
  <c r="M6" i="1"/>
  <c r="T6" i="1"/>
  <c r="T9" i="1"/>
  <c r="T7" i="1"/>
  <c r="T10" i="1"/>
  <c r="T13" i="1"/>
  <c r="T8" i="1"/>
  <c r="T5" i="1"/>
  <c r="T15" i="1"/>
  <c r="T14" i="1"/>
  <c r="T11" i="1"/>
  <c r="T3" i="1"/>
</calcChain>
</file>

<file path=xl/sharedStrings.xml><?xml version="1.0" encoding="utf-8"?>
<sst xmlns="http://schemas.openxmlformats.org/spreadsheetml/2006/main" count="56" uniqueCount="56">
  <si>
    <t>Project</t>
  </si>
  <si>
    <t>Sales Potential</t>
  </si>
  <si>
    <t>Customer Need</t>
  </si>
  <si>
    <t>Quality</t>
  </si>
  <si>
    <t>Architecture</t>
  </si>
  <si>
    <t>Performance</t>
  </si>
  <si>
    <t>Vision</t>
  </si>
  <si>
    <t>Strategy</t>
  </si>
  <si>
    <t>Funded</t>
  </si>
  <si>
    <t>Cost</t>
  </si>
  <si>
    <t>P8</t>
  </si>
  <si>
    <t>P11</t>
  </si>
  <si>
    <t>P14</t>
  </si>
  <si>
    <t>P1</t>
  </si>
  <si>
    <t>P2</t>
  </si>
  <si>
    <t>P3</t>
  </si>
  <si>
    <t>P4</t>
  </si>
  <si>
    <t>P5</t>
  </si>
  <si>
    <t>P6</t>
  </si>
  <si>
    <t>P7</t>
  </si>
  <si>
    <t>P9</t>
  </si>
  <si>
    <t>P10</t>
  </si>
  <si>
    <t>P12</t>
  </si>
  <si>
    <t>P13</t>
  </si>
  <si>
    <t>Score</t>
  </si>
  <si>
    <t>Sales Weight</t>
  </si>
  <si>
    <t>Customer Weight</t>
  </si>
  <si>
    <t>Quality Weight</t>
  </si>
  <si>
    <t>Architecture Weight</t>
  </si>
  <si>
    <t>Performance Weight</t>
  </si>
  <si>
    <t>Vision Weight</t>
  </si>
  <si>
    <t>Strategy Weight</t>
  </si>
  <si>
    <t>Cost Weighted</t>
  </si>
  <si>
    <t>Sales Weighted</t>
  </si>
  <si>
    <t>Customer Weighted</t>
  </si>
  <si>
    <t>Quality Weighted</t>
  </si>
  <si>
    <t>Architecture Weighted</t>
  </si>
  <si>
    <t>Performance Weighted</t>
  </si>
  <si>
    <t>Vision Weighted</t>
  </si>
  <si>
    <t>Strategy Weighted</t>
  </si>
  <si>
    <t>Cost Weight</t>
  </si>
  <si>
    <t>Resources to allocate</t>
  </si>
  <si>
    <t>Running Total Cost</t>
  </si>
  <si>
    <t>Instructions:</t>
  </si>
  <si>
    <t>3) Categorize the proejcts.  Will they help with quality, the architecture, the performance?  Is it a project that's visionary or strategic?</t>
  </si>
  <si>
    <t xml:space="preserve">1) Decide your metrics.  What is important?  How much will the project help new sales?  How much will the project help keep existing customers?  </t>
  </si>
  <si>
    <t>2) Make these columns in the spreadsheet.  Each of these columns will have a value from 1-5 with 1 being minimal effect, and 5 being a maximum effect.  Each of the values will also be weighted by a value in the weights sheet. In this case, a value from 1-5.</t>
  </si>
  <si>
    <t>4) These categories also become columns in the spreadsheet.  Each of these columns will have a "yes" or "no" answer and will be weighted by a value in the weights sheet.  Again, in this case, each of these weights will be a value from 1-5.</t>
  </si>
  <si>
    <t>5) Ask other important questions.  Is the project funded?  How much will it cost?</t>
  </si>
  <si>
    <t>6) These columns might have "yes" or "no" values such as the funded column which is not weighted, or they might have a value, as with the "cost' column.</t>
  </si>
  <si>
    <t>7) In this spreadsheet, we multiply each column by its weight, then we add them together, however the cost column is subtracted since it is a cost rather than a benefit.</t>
  </si>
  <si>
    <t>8) Rank the final score and make sure that "must" do items are at the top.</t>
  </si>
  <si>
    <t>9) Adjust the "resources" number in the weights sheet to reflect the proper amount.  Then, as long as the units between the values in the spreadsheet and the value of the resources amount are the same, any numbers over the amount of resources should be red and underlined.</t>
  </si>
  <si>
    <t>10) This tells you where the "red line" is and which projects will be done this cycle, and which are off the table.</t>
  </si>
  <si>
    <t>11) Use the red-line to figure out which projects are in-scope and which are not.</t>
  </si>
  <si>
    <t>As with all of my templates, the Project Planning &amp; Scoring Template is licensed under the Creative Commons Attribution-ShareAlike 3.0 Unported License. To view a copy of this license, visit http://creativecommons.org/licenses/by-sa/3.0/.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</si>
</sst>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4"/>
      <color theme="0"/>
      <name val="Calibri"/>
      <scheme val="minor"/>
    </font>
    <font>
      <b/>
      <sz val="14"/>
      <color theme="0"/>
      <name val="Calibri"/>
      <scheme val="minor"/>
    </font>
  </fonts>
  <fills count="8">
    <fill>
      <patternFill patternType="none"/>
    </fill>
    <fill>
      <patternFill patternType="gray125"/>
    </fill>
    <fill>
      <patternFill patternType="solid">
        <fgColor theme="0" tint="-0.14999847407452621"/>
        <bgColor indexed="64"/>
      </patternFill>
    </fill>
    <fill>
      <patternFill patternType="solid">
        <fgColor rgb="FF0911F3"/>
        <bgColor indexed="64"/>
      </patternFill>
    </fill>
    <fill>
      <patternFill patternType="solid">
        <fgColor theme="3" tint="0.79998168889431442"/>
        <bgColor indexed="64"/>
      </patternFill>
    </fill>
    <fill>
      <patternFill patternType="solid">
        <fgColor rgb="FF0000FF"/>
        <bgColor indexed="64"/>
      </patternFill>
    </fill>
    <fill>
      <patternFill patternType="solid">
        <fgColor theme="6" tint="0.59999389629810485"/>
        <bgColor indexed="64"/>
      </patternFill>
    </fill>
    <fill>
      <patternFill patternType="solid">
        <fgColor theme="5"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4" fillId="3" borderId="1" xfId="0" applyFont="1" applyFill="1" applyBorder="1" applyAlignment="1">
      <alignment wrapText="1"/>
    </xf>
    <xf numFmtId="0" fontId="4" fillId="5" borderId="1" xfId="0" applyFont="1" applyFill="1" applyBorder="1" applyAlignment="1">
      <alignment wrapText="1"/>
    </xf>
    <xf numFmtId="0" fontId="5" fillId="3" borderId="1" xfId="0" applyFont="1" applyFill="1" applyBorder="1" applyAlignment="1">
      <alignment wrapText="1"/>
    </xf>
    <xf numFmtId="0" fontId="0" fillId="0" borderId="1" xfId="0" applyBorder="1"/>
    <xf numFmtId="0" fontId="0" fillId="4" borderId="1" xfId="0" applyFill="1" applyBorder="1"/>
    <xf numFmtId="0" fontId="0" fillId="2" borderId="1" xfId="0" applyFill="1" applyBorder="1"/>
    <xf numFmtId="0" fontId="0" fillId="6" borderId="1" xfId="0" applyFill="1" applyBorder="1"/>
    <xf numFmtId="0" fontId="0" fillId="7" borderId="1" xfId="0" applyFill="1" applyBorder="1"/>
    <xf numFmtId="0" fontId="1" fillId="0" borderId="1" xfId="0" applyFont="1" applyBorder="1"/>
    <xf numFmtId="0" fontId="0" fillId="0" borderId="0" xfId="0" applyAlignment="1">
      <alignment wrapText="1"/>
    </xf>
    <xf numFmtId="0" fontId="2" fillId="0" borderId="0" xfId="23"/>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2">
    <dxf>
      <font>
        <color rgb="FF9C0006"/>
      </font>
    </dxf>
    <dxf>
      <font>
        <b/>
        <i/>
        <u/>
        <color rgb="FF9C0006"/>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reativecommons.org/licenses/by-sa/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showRuler="0" workbookViewId="0">
      <selection activeCell="A15" sqref="A15"/>
    </sheetView>
  </sheetViews>
  <sheetFormatPr baseColWidth="10" defaultRowHeight="30" customHeight="1" x14ac:dyDescent="0"/>
  <cols>
    <col min="1" max="4" width="181.6640625" style="10" customWidth="1"/>
    <col min="5" max="16384" width="10.83203125" style="10"/>
  </cols>
  <sheetData>
    <row r="1" spans="1:1" ht="30" customHeight="1">
      <c r="A1" s="10" t="s">
        <v>43</v>
      </c>
    </row>
    <row r="3" spans="1:1" ht="30" customHeight="1">
      <c r="A3" s="10" t="s">
        <v>45</v>
      </c>
    </row>
    <row r="4" spans="1:1" ht="30" customHeight="1">
      <c r="A4" s="10" t="s">
        <v>46</v>
      </c>
    </row>
    <row r="5" spans="1:1" ht="30" customHeight="1">
      <c r="A5" s="10" t="s">
        <v>44</v>
      </c>
    </row>
    <row r="6" spans="1:1" ht="30" customHeight="1">
      <c r="A6" s="10" t="s">
        <v>47</v>
      </c>
    </row>
    <row r="7" spans="1:1" ht="30" customHeight="1">
      <c r="A7" s="10" t="s">
        <v>48</v>
      </c>
    </row>
    <row r="8" spans="1:1" ht="30" customHeight="1">
      <c r="A8" s="10" t="s">
        <v>49</v>
      </c>
    </row>
    <row r="9" spans="1:1" ht="30" customHeight="1">
      <c r="A9" s="10" t="s">
        <v>50</v>
      </c>
    </row>
    <row r="10" spans="1:1" ht="30" customHeight="1">
      <c r="A10" s="10" t="s">
        <v>51</v>
      </c>
    </row>
    <row r="11" spans="1:1" ht="30" customHeight="1">
      <c r="A11" s="10" t="s">
        <v>52</v>
      </c>
    </row>
    <row r="12" spans="1:1" ht="30" customHeight="1">
      <c r="A12" s="10" t="s">
        <v>53</v>
      </c>
    </row>
    <row r="13" spans="1:1" ht="30" customHeight="1">
      <c r="A13" s="10" t="s">
        <v>54</v>
      </c>
    </row>
    <row r="15" spans="1:1" ht="30" customHeight="1">
      <c r="A15" s="11" t="s">
        <v>55</v>
      </c>
    </row>
  </sheetData>
  <hyperlinks>
    <hyperlink ref="A15" r:id="rId1" display="As with all of my templates, the BPM Template is licensed under the Creative Commons Attribution-ShareAlike 3.0 Unported License. To view a copy of this license, visit http://creativecommons.org/licenses/by-sa/3.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Ruler="0" workbookViewId="0">
      <selection activeCell="U16" sqref="U16"/>
    </sheetView>
  </sheetViews>
  <sheetFormatPr baseColWidth="10" defaultRowHeight="15" x14ac:dyDescent="0"/>
  <cols>
    <col min="1" max="1" width="10.83203125" style="4"/>
    <col min="2" max="2" width="10.83203125" style="5"/>
    <col min="3" max="3" width="0" style="5" hidden="1" customWidth="1"/>
    <col min="4" max="4" width="10.83203125" style="5"/>
    <col min="5" max="5" width="0" style="6" hidden="1" customWidth="1"/>
    <col min="6" max="6" width="10.83203125" style="7"/>
    <col min="7" max="7" width="0" style="7" hidden="1" customWidth="1"/>
    <col min="8" max="8" width="13.83203125" style="7" customWidth="1"/>
    <col min="9" max="9" width="0" style="7" hidden="1" customWidth="1"/>
    <col min="10" max="10" width="13.5" style="7" customWidth="1"/>
    <col min="11" max="11" width="14" style="7" hidden="1" customWidth="1"/>
    <col min="12" max="12" width="10.83203125" style="7"/>
    <col min="13" max="13" width="0" style="7" hidden="1" customWidth="1"/>
    <col min="14" max="14" width="10.83203125" style="7"/>
    <col min="15" max="15" width="0" style="6" hidden="1" customWidth="1"/>
    <col min="16" max="16" width="10.83203125" style="8"/>
    <col min="17" max="17" width="10.83203125" style="4"/>
    <col min="18" max="19" width="10.83203125" style="6" hidden="1" customWidth="1"/>
    <col min="20" max="20" width="10.83203125" style="9"/>
    <col min="21" max="16384" width="10.83203125" style="4"/>
  </cols>
  <sheetData>
    <row r="1" spans="1:21" s="1" customFormat="1" ht="54">
      <c r="A1" s="1" t="s">
        <v>0</v>
      </c>
      <c r="B1" s="2" t="s">
        <v>1</v>
      </c>
      <c r="C1" s="2" t="s">
        <v>33</v>
      </c>
      <c r="D1" s="2" t="s">
        <v>2</v>
      </c>
      <c r="E1" s="1" t="s">
        <v>34</v>
      </c>
      <c r="F1" s="2" t="s">
        <v>3</v>
      </c>
      <c r="G1" s="2" t="s">
        <v>35</v>
      </c>
      <c r="H1" s="2" t="s">
        <v>4</v>
      </c>
      <c r="I1" s="2" t="s">
        <v>36</v>
      </c>
      <c r="J1" s="2" t="s">
        <v>5</v>
      </c>
      <c r="K1" s="2" t="s">
        <v>37</v>
      </c>
      <c r="L1" s="2" t="s">
        <v>6</v>
      </c>
      <c r="M1" s="2" t="s">
        <v>38</v>
      </c>
      <c r="N1" s="2" t="s">
        <v>7</v>
      </c>
      <c r="O1" s="1" t="s">
        <v>39</v>
      </c>
      <c r="P1" s="2" t="s">
        <v>8</v>
      </c>
      <c r="Q1" s="1" t="s">
        <v>9</v>
      </c>
      <c r="R1" s="1" t="s">
        <v>32</v>
      </c>
      <c r="S1" s="1" t="s">
        <v>42</v>
      </c>
      <c r="T1" s="3" t="s">
        <v>24</v>
      </c>
    </row>
    <row r="2" spans="1:21">
      <c r="A2" s="4" t="s">
        <v>11</v>
      </c>
      <c r="B2" s="5">
        <v>5</v>
      </c>
      <c r="C2" s="5">
        <f>B2*Weights!B1</f>
        <v>25</v>
      </c>
      <c r="D2" s="5">
        <v>3</v>
      </c>
      <c r="E2" s="6">
        <f>D2*Weights!B2</f>
        <v>6</v>
      </c>
      <c r="G2" s="7">
        <f>IF(ISBLANK(F2),0,Weights!B3)</f>
        <v>0</v>
      </c>
      <c r="I2" s="7">
        <f>IF(ISBLANK(H2),0,Weights!B4)</f>
        <v>0</v>
      </c>
      <c r="K2" s="7">
        <f>IF(ISBLANK(J2),0,Weights!B5)</f>
        <v>0</v>
      </c>
      <c r="M2" s="7">
        <f>IF(ISBLANK(L2),0,Weights!B6)</f>
        <v>0</v>
      </c>
      <c r="N2" s="7">
        <v>1</v>
      </c>
      <c r="O2" s="6">
        <f>IF(ISBLANK(N2),0,Weights!B7)</f>
        <v>3</v>
      </c>
      <c r="P2" s="8">
        <v>1</v>
      </c>
      <c r="Q2" s="4">
        <v>5</v>
      </c>
      <c r="R2" s="6">
        <f>IF(ISBLANK(Q2),0,Weights!B8)</f>
        <v>2</v>
      </c>
      <c r="S2" s="6">
        <f>Q2</f>
        <v>5</v>
      </c>
      <c r="T2" s="9">
        <f t="shared" ref="T2:T15" si="0">C2+E2+G2+I2+K2+M2+O2-R2</f>
        <v>32</v>
      </c>
      <c r="U2" s="9"/>
    </row>
    <row r="3" spans="1:21">
      <c r="A3" s="4" t="s">
        <v>10</v>
      </c>
      <c r="B3" s="5">
        <v>2</v>
      </c>
      <c r="C3" s="5">
        <f>B3*Weights!B1</f>
        <v>10</v>
      </c>
      <c r="D3" s="5">
        <v>4</v>
      </c>
      <c r="E3" s="6">
        <f>D3*Weights!B2</f>
        <v>8</v>
      </c>
      <c r="G3" s="7">
        <f>IF(ISBLANK(F3),0,Weights!B3)</f>
        <v>0</v>
      </c>
      <c r="I3" s="7">
        <f>IF(ISBLANK(H3),0,Weights!B4)</f>
        <v>0</v>
      </c>
      <c r="K3" s="7">
        <f>IF(ISBLANK(J3),0,Weights!B5)</f>
        <v>0</v>
      </c>
      <c r="M3" s="7">
        <f>IF(ISBLANK(L3),0,Weights!B6)</f>
        <v>0</v>
      </c>
      <c r="O3" s="6">
        <f>IF(ISBLANK(N3),0,Weights!B7)</f>
        <v>0</v>
      </c>
      <c r="P3" s="8">
        <v>1</v>
      </c>
      <c r="Q3" s="4">
        <v>5</v>
      </c>
      <c r="R3" s="6">
        <f>Q2*Weights!B8</f>
        <v>10</v>
      </c>
      <c r="S3" s="6">
        <f>Q3+S2</f>
        <v>10</v>
      </c>
      <c r="T3" s="9">
        <f t="shared" si="0"/>
        <v>8</v>
      </c>
      <c r="U3" s="9"/>
    </row>
    <row r="4" spans="1:21">
      <c r="A4" s="4" t="s">
        <v>12</v>
      </c>
      <c r="B4" s="5">
        <v>4</v>
      </c>
      <c r="C4" s="5">
        <f>B4*Weights!B1</f>
        <v>20</v>
      </c>
      <c r="D4" s="5">
        <v>2</v>
      </c>
      <c r="E4" s="6">
        <f>D4*Weights!B2</f>
        <v>4</v>
      </c>
      <c r="G4" s="7">
        <f>IF(ISBLANK(F4),0,Weights!B3)</f>
        <v>0</v>
      </c>
      <c r="I4" s="7">
        <f>IF(ISBLANK(H4),0,Weights!B4)</f>
        <v>0</v>
      </c>
      <c r="J4" s="7">
        <v>1</v>
      </c>
      <c r="K4" s="7">
        <f>IF(ISBLANK(J4),0,Weights!B5)</f>
        <v>1</v>
      </c>
      <c r="M4" s="7">
        <f>IF(ISBLANK(L4),0,Weights!B6)</f>
        <v>0</v>
      </c>
      <c r="O4" s="6">
        <f>IF(ISBLANK(N4),0,Weights!B7)</f>
        <v>0</v>
      </c>
      <c r="P4" s="8">
        <v>1</v>
      </c>
      <c r="Q4" s="4">
        <v>12</v>
      </c>
      <c r="R4" s="6">
        <f>Q4*Weights!B8</f>
        <v>24</v>
      </c>
      <c r="S4" s="6">
        <f t="shared" ref="S4:S15" si="1">Q4+S3</f>
        <v>22</v>
      </c>
      <c r="T4" s="9">
        <f t="shared" si="0"/>
        <v>1</v>
      </c>
      <c r="U4" s="9"/>
    </row>
    <row r="5" spans="1:21">
      <c r="A5" s="4" t="s">
        <v>20</v>
      </c>
      <c r="B5" s="5">
        <v>5</v>
      </c>
      <c r="C5" s="5">
        <f>B5*Weights!B1</f>
        <v>25</v>
      </c>
      <c r="D5" s="5">
        <v>2</v>
      </c>
      <c r="E5" s="6">
        <f>D5*Weights!B2</f>
        <v>4</v>
      </c>
      <c r="G5" s="7">
        <f>IF(ISBLANK(F5),0,Weights!B3)</f>
        <v>0</v>
      </c>
      <c r="I5" s="7">
        <f>IF(ISBLANK(H5),0,Weights!B4)</f>
        <v>0</v>
      </c>
      <c r="K5" s="7">
        <f>IF(ISBLANK(J5),0,Weights!B5)</f>
        <v>0</v>
      </c>
      <c r="L5" s="7">
        <v>1</v>
      </c>
      <c r="M5" s="7">
        <f>IF(ISBLANK(L5),0,Weights!B6)</f>
        <v>4</v>
      </c>
      <c r="O5" s="6">
        <f>IF(ISBLANK(N5),0,Weights!B7)</f>
        <v>0</v>
      </c>
      <c r="Q5" s="4">
        <v>2</v>
      </c>
      <c r="R5" s="6">
        <f>Q5*Weights!B8</f>
        <v>4</v>
      </c>
      <c r="S5" s="6">
        <f t="shared" si="1"/>
        <v>24</v>
      </c>
      <c r="T5" s="9">
        <f t="shared" si="0"/>
        <v>29</v>
      </c>
      <c r="U5" s="9"/>
    </row>
    <row r="6" spans="1:21">
      <c r="A6" s="4" t="s">
        <v>14</v>
      </c>
      <c r="B6" s="5">
        <v>2</v>
      </c>
      <c r="C6" s="5">
        <f>B6*Weights!B1</f>
        <v>10</v>
      </c>
      <c r="D6" s="5">
        <v>5</v>
      </c>
      <c r="E6" s="6">
        <f>D6*Weights!B2</f>
        <v>10</v>
      </c>
      <c r="G6" s="7">
        <f>IF(ISBLANK(F6),0,Weights!B3)</f>
        <v>0</v>
      </c>
      <c r="H6" s="7">
        <v>1</v>
      </c>
      <c r="I6" s="7">
        <f>IF(ISBLANK(H6),0,Weights!B4)</f>
        <v>2</v>
      </c>
      <c r="K6" s="7">
        <f>IF(ISBLANK(J6),0,Weights!B5)</f>
        <v>0</v>
      </c>
      <c r="L6" s="7">
        <v>1</v>
      </c>
      <c r="M6" s="7">
        <f>L6*4</f>
        <v>4</v>
      </c>
      <c r="O6" s="6">
        <f>IF(ISBLANK(N6),0,Weights!B7)</f>
        <v>0</v>
      </c>
      <c r="Q6" s="4">
        <v>2</v>
      </c>
      <c r="R6" s="6">
        <f>Q6*Weights!B8</f>
        <v>4</v>
      </c>
      <c r="S6" s="6">
        <f t="shared" si="1"/>
        <v>26</v>
      </c>
      <c r="T6" s="9">
        <f t="shared" si="0"/>
        <v>22</v>
      </c>
      <c r="U6" s="9"/>
    </row>
    <row r="7" spans="1:21">
      <c r="A7" s="4" t="s">
        <v>16</v>
      </c>
      <c r="B7" s="5">
        <v>4</v>
      </c>
      <c r="C7" s="5">
        <f>B7*Weights!B1</f>
        <v>20</v>
      </c>
      <c r="D7" s="5">
        <v>2</v>
      </c>
      <c r="E7" s="6">
        <f>D7*Weights!B2</f>
        <v>4</v>
      </c>
      <c r="G7" s="7">
        <f>IF(ISBLANK(F7),0,Weights!B3)</f>
        <v>0</v>
      </c>
      <c r="I7" s="7">
        <f>IF(ISBLANK(H7),0,Weights!B4)</f>
        <v>0</v>
      </c>
      <c r="K7" s="7">
        <f>IF(ISBLANK(J7),0,Weights!B5)</f>
        <v>0</v>
      </c>
      <c r="M7" s="7">
        <f>IF(ISBLANK(L7),0,Weights!B6)</f>
        <v>0</v>
      </c>
      <c r="N7" s="7">
        <v>1</v>
      </c>
      <c r="O7" s="6">
        <f>IF(ISBLANK(N7),0,Weights!B7)</f>
        <v>3</v>
      </c>
      <c r="Q7" s="4">
        <v>5</v>
      </c>
      <c r="R7" s="6">
        <f>Q7*Weights!B8</f>
        <v>10</v>
      </c>
      <c r="S7" s="6">
        <f t="shared" si="1"/>
        <v>31</v>
      </c>
      <c r="T7" s="9">
        <f t="shared" si="0"/>
        <v>17</v>
      </c>
      <c r="U7" s="9"/>
    </row>
    <row r="8" spans="1:21">
      <c r="A8" s="4" t="s">
        <v>19</v>
      </c>
      <c r="B8" s="5">
        <v>4</v>
      </c>
      <c r="C8" s="5">
        <f>B8*Weights!B1</f>
        <v>20</v>
      </c>
      <c r="D8" s="5">
        <v>5</v>
      </c>
      <c r="E8" s="6">
        <f>D8*Weights!B2</f>
        <v>10</v>
      </c>
      <c r="G8" s="7">
        <f>IF(ISBLANK(F8),0,Weights!B3)</f>
        <v>0</v>
      </c>
      <c r="H8" s="7">
        <v>1</v>
      </c>
      <c r="I8" s="7">
        <f>IF(ISBLANK(H8),0,Weights!B4)</f>
        <v>2</v>
      </c>
      <c r="K8" s="7">
        <f>IF(ISBLANK(J8),0,Weights!B5)</f>
        <v>0</v>
      </c>
      <c r="M8" s="7">
        <f>IF(ISBLANK(L8),0,Weights!B6)</f>
        <v>0</v>
      </c>
      <c r="O8" s="6">
        <f>IF(ISBLANK(N8),0,Weights!B7)</f>
        <v>0</v>
      </c>
      <c r="Q8" s="4">
        <v>8</v>
      </c>
      <c r="R8" s="6">
        <f>Q8*Weights!B8</f>
        <v>16</v>
      </c>
      <c r="S8" s="6">
        <f t="shared" si="1"/>
        <v>39</v>
      </c>
      <c r="T8" s="9">
        <f t="shared" si="0"/>
        <v>16</v>
      </c>
      <c r="U8" s="9"/>
    </row>
    <row r="9" spans="1:21">
      <c r="A9" s="4" t="s">
        <v>15</v>
      </c>
      <c r="B9" s="5">
        <v>5</v>
      </c>
      <c r="C9" s="5">
        <f>B9*Weights!B1</f>
        <v>25</v>
      </c>
      <c r="D9" s="5">
        <v>3</v>
      </c>
      <c r="E9" s="6">
        <f>D9*Weights!B2</f>
        <v>6</v>
      </c>
      <c r="G9" s="7">
        <f>IF(ISBLANK(F9),0,Weights!B3)</f>
        <v>0</v>
      </c>
      <c r="H9" s="7">
        <v>1</v>
      </c>
      <c r="I9" s="7">
        <f>IF(ISBLANK(H9),0,Weights!B4)</f>
        <v>2</v>
      </c>
      <c r="K9" s="7">
        <f>IF(ISBLANK(J9),0,Weights!B5)</f>
        <v>0</v>
      </c>
      <c r="M9" s="7">
        <f>IF(ISBLANK(L9),0,Weights!B6)</f>
        <v>0</v>
      </c>
      <c r="O9" s="6">
        <f>IF(ISBLANK(N9),0,Weights!B7)</f>
        <v>0</v>
      </c>
      <c r="Q9" s="4">
        <v>9</v>
      </c>
      <c r="R9" s="6">
        <f>Q9*Weights!B8</f>
        <v>18</v>
      </c>
      <c r="S9" s="6">
        <f t="shared" si="1"/>
        <v>48</v>
      </c>
      <c r="T9" s="9">
        <f t="shared" si="0"/>
        <v>15</v>
      </c>
      <c r="U9" s="9"/>
    </row>
    <row r="10" spans="1:21">
      <c r="A10" s="4" t="s">
        <v>17</v>
      </c>
      <c r="B10" s="5">
        <v>3</v>
      </c>
      <c r="C10" s="5">
        <f>B10*Weights!B1</f>
        <v>15</v>
      </c>
      <c r="D10" s="5">
        <v>3</v>
      </c>
      <c r="E10" s="6">
        <f>D10*Weights!B2</f>
        <v>6</v>
      </c>
      <c r="G10" s="7">
        <f>IF(ISBLANK(F10),0,Weights!B3)</f>
        <v>0</v>
      </c>
      <c r="I10" s="7">
        <f>IF(ISBLANK(H10),0,Weights!B4)</f>
        <v>0</v>
      </c>
      <c r="J10" s="7">
        <v>1</v>
      </c>
      <c r="K10" s="7">
        <f>IF(ISBLANK(J10),0,Weights!B5)</f>
        <v>1</v>
      </c>
      <c r="M10" s="7">
        <f>IF(ISBLANK(L10),0,Weights!B6)</f>
        <v>0</v>
      </c>
      <c r="O10" s="6">
        <f>IF(ISBLANK(N10),0,Weights!B7)</f>
        <v>0</v>
      </c>
      <c r="Q10" s="4">
        <v>6</v>
      </c>
      <c r="R10" s="6">
        <f>Q10*Weights!B8</f>
        <v>12</v>
      </c>
      <c r="S10" s="6">
        <f t="shared" si="1"/>
        <v>54</v>
      </c>
      <c r="T10" s="9">
        <f t="shared" si="0"/>
        <v>10</v>
      </c>
      <c r="U10" s="9"/>
    </row>
    <row r="11" spans="1:21">
      <c r="A11" s="4" t="s">
        <v>23</v>
      </c>
      <c r="B11" s="5">
        <v>1</v>
      </c>
      <c r="C11" s="5">
        <f>B11*Weights!B1</f>
        <v>5</v>
      </c>
      <c r="D11" s="5">
        <v>4</v>
      </c>
      <c r="E11" s="6">
        <f>D11*Weights!B2</f>
        <v>8</v>
      </c>
      <c r="F11" s="7">
        <v>1</v>
      </c>
      <c r="G11" s="7">
        <f>IF(ISBLANK(F11),0,Weights!B3)</f>
        <v>3</v>
      </c>
      <c r="I11" s="7">
        <f>IF(ISBLANK(H11),0,Weights!B4)</f>
        <v>0</v>
      </c>
      <c r="K11" s="7">
        <f>IF(ISBLANK(J11),0,Weights!B5)</f>
        <v>0</v>
      </c>
      <c r="M11" s="7">
        <f>IF(ISBLANK(L11),0,Weights!B6)</f>
        <v>0</v>
      </c>
      <c r="O11" s="6">
        <f>IF(ISBLANK(N11),0,Weights!B7)</f>
        <v>0</v>
      </c>
      <c r="Q11" s="4">
        <v>4</v>
      </c>
      <c r="R11" s="6">
        <f>Q11*Weights!B8</f>
        <v>8</v>
      </c>
      <c r="S11" s="6">
        <f t="shared" si="1"/>
        <v>58</v>
      </c>
      <c r="T11" s="9">
        <f t="shared" si="0"/>
        <v>8</v>
      </c>
      <c r="U11" s="9"/>
    </row>
    <row r="12" spans="1:21">
      <c r="A12" s="4" t="s">
        <v>13</v>
      </c>
      <c r="B12" s="5">
        <v>1</v>
      </c>
      <c r="C12" s="5">
        <f>B12*5</f>
        <v>5</v>
      </c>
      <c r="D12" s="5">
        <v>5</v>
      </c>
      <c r="E12" s="6">
        <f>D12*Weights!B2</f>
        <v>10</v>
      </c>
      <c r="F12" s="7">
        <v>1</v>
      </c>
      <c r="G12" s="7">
        <f>IF(ISBLANK(F12),0,Weights!B3)</f>
        <v>3</v>
      </c>
      <c r="I12" s="7">
        <f>IF(ISBLANK(H12),0,Weights!B4)</f>
        <v>0</v>
      </c>
      <c r="J12" s="7">
        <v>1</v>
      </c>
      <c r="K12" s="7">
        <f>IF(ISBLANK(J12),0,Weights!B5)</f>
        <v>1</v>
      </c>
      <c r="M12" s="7">
        <f>IF(ISBLANK(L12),0,Weights!B6)</f>
        <v>0</v>
      </c>
      <c r="O12" s="6">
        <f>IF(ISBLANK(N12),0,Weights!B7)</f>
        <v>0</v>
      </c>
      <c r="Q12" s="4">
        <v>6</v>
      </c>
      <c r="R12" s="6">
        <f>Q12*Weights!B8</f>
        <v>12</v>
      </c>
      <c r="S12" s="6">
        <f t="shared" si="1"/>
        <v>64</v>
      </c>
      <c r="T12" s="9">
        <f t="shared" si="0"/>
        <v>7</v>
      </c>
      <c r="U12" s="9"/>
    </row>
    <row r="13" spans="1:21">
      <c r="A13" s="4" t="s">
        <v>18</v>
      </c>
      <c r="B13" s="5">
        <v>1</v>
      </c>
      <c r="C13" s="5">
        <f>B13*Weights!B1</f>
        <v>5</v>
      </c>
      <c r="D13" s="5">
        <v>2</v>
      </c>
      <c r="E13" s="6">
        <f>D13*Weights!B2</f>
        <v>4</v>
      </c>
      <c r="F13" s="7">
        <v>1</v>
      </c>
      <c r="G13" s="7">
        <f>IF(ISBLANK(F13),0,Weights!B3)</f>
        <v>3</v>
      </c>
      <c r="I13" s="7">
        <f>IF(ISBLANK(H13),0,Weights!B4)</f>
        <v>0</v>
      </c>
      <c r="K13" s="7">
        <f>IF(ISBLANK(J13),0,Weights!B5)</f>
        <v>0</v>
      </c>
      <c r="M13" s="7">
        <f>IF(ISBLANK(L13),0,Weights!B6)</f>
        <v>0</v>
      </c>
      <c r="O13" s="6">
        <f>IF(ISBLANK(N13),0,Weights!B7)</f>
        <v>0</v>
      </c>
      <c r="Q13" s="4">
        <v>3</v>
      </c>
      <c r="R13" s="6">
        <f>Q13*Weights!B8</f>
        <v>6</v>
      </c>
      <c r="S13" s="6">
        <f t="shared" si="1"/>
        <v>67</v>
      </c>
      <c r="T13" s="9">
        <f t="shared" si="0"/>
        <v>6</v>
      </c>
      <c r="U13" s="9"/>
    </row>
    <row r="14" spans="1:21">
      <c r="A14" s="4" t="s">
        <v>22</v>
      </c>
      <c r="B14" s="5">
        <v>3</v>
      </c>
      <c r="C14" s="5">
        <f>B14*Weights!B1</f>
        <v>15</v>
      </c>
      <c r="D14" s="5">
        <v>2</v>
      </c>
      <c r="E14" s="6">
        <f>D14*Weights!B2</f>
        <v>4</v>
      </c>
      <c r="G14" s="7">
        <f>IF(ISBLANK(F14),0,Weights!B3)</f>
        <v>0</v>
      </c>
      <c r="I14" s="7">
        <f>IF(ISBLANK(H14),0,Weights!B4)</f>
        <v>0</v>
      </c>
      <c r="K14" s="7">
        <f>IF(ISBLANK(J14),0,Weights!B5)</f>
        <v>0</v>
      </c>
      <c r="L14" s="7">
        <v>1</v>
      </c>
      <c r="M14" s="7">
        <f>IF(ISBLANK(L14),0,Weights!B6)</f>
        <v>4</v>
      </c>
      <c r="O14" s="6">
        <f>IF(ISBLANK(N14),0,Weights!B7)</f>
        <v>0</v>
      </c>
      <c r="Q14" s="4">
        <v>11</v>
      </c>
      <c r="R14" s="6">
        <f>Q14*Weights!B8</f>
        <v>22</v>
      </c>
      <c r="S14" s="6">
        <f t="shared" si="1"/>
        <v>78</v>
      </c>
      <c r="T14" s="9">
        <f t="shared" si="0"/>
        <v>1</v>
      </c>
      <c r="U14" s="9"/>
    </row>
    <row r="15" spans="1:21">
      <c r="A15" s="4" t="s">
        <v>21</v>
      </c>
      <c r="B15" s="5">
        <v>1</v>
      </c>
      <c r="C15" s="5">
        <f>B15*Weights!B1</f>
        <v>5</v>
      </c>
      <c r="D15" s="5">
        <v>3</v>
      </c>
      <c r="E15" s="6">
        <f>D15*Weights!B2</f>
        <v>6</v>
      </c>
      <c r="G15" s="7">
        <f>IF(ISBLANK(F15),0,Weights!B3)</f>
        <v>0</v>
      </c>
      <c r="I15" s="7">
        <f>IF(ISBLANK(H15),0,Weights!B4)</f>
        <v>0</v>
      </c>
      <c r="K15" s="7">
        <f>IF(ISBLANK(J15),0,Weights!B5)</f>
        <v>0</v>
      </c>
      <c r="L15" s="7">
        <v>1</v>
      </c>
      <c r="M15" s="7">
        <f>IF(ISBLANK(L15),0,Weights!B6)</f>
        <v>4</v>
      </c>
      <c r="O15" s="6">
        <f>IF(ISBLANK(N15),0,Weights!B7)</f>
        <v>0</v>
      </c>
      <c r="Q15" s="4">
        <v>9</v>
      </c>
      <c r="R15" s="6">
        <f>Q15*Weights!B8</f>
        <v>18</v>
      </c>
      <c r="S15" s="6">
        <f t="shared" si="1"/>
        <v>87</v>
      </c>
      <c r="T15" s="9">
        <f t="shared" si="0"/>
        <v>-3</v>
      </c>
      <c r="U15" s="9"/>
    </row>
  </sheetData>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id="{FE21D4B3-7950-C445-86EC-620365990516}">
            <xm:f>$S2&gt;Weights!$B$15</xm:f>
            <x14:dxf>
              <font>
                <b/>
                <i/>
                <u/>
                <color rgb="FF9C0006"/>
              </font>
            </x14:dxf>
          </x14:cfRule>
          <xm:sqref>Q2:Q15</xm:sqref>
        </x14:conditionalFormatting>
        <x14:conditionalFormatting xmlns:xm="http://schemas.microsoft.com/office/excel/2006/main">
          <x14:cfRule type="expression" priority="1" id="{9A08BABC-A475-A64D-A895-24153CBBE908}">
            <xm:f>$S$2&gt;Weights!$B$15</xm:f>
            <x14:dxf>
              <font>
                <color rgb="FF9C0006"/>
              </font>
            </x14:dxf>
          </x14:cfRule>
          <xm:sqref>Q2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Ruler="0" workbookViewId="0">
      <selection activeCell="B15" sqref="B15"/>
    </sheetView>
  </sheetViews>
  <sheetFormatPr baseColWidth="10" defaultRowHeight="15" x14ac:dyDescent="0"/>
  <cols>
    <col min="1" max="1" width="20.33203125" customWidth="1"/>
  </cols>
  <sheetData>
    <row r="1" spans="1:2">
      <c r="A1" t="s">
        <v>25</v>
      </c>
      <c r="B1">
        <v>5</v>
      </c>
    </row>
    <row r="2" spans="1:2">
      <c r="A2" t="s">
        <v>26</v>
      </c>
      <c r="B2">
        <v>2</v>
      </c>
    </row>
    <row r="3" spans="1:2">
      <c r="A3" t="s">
        <v>27</v>
      </c>
      <c r="B3">
        <v>3</v>
      </c>
    </row>
    <row r="4" spans="1:2">
      <c r="A4" t="s">
        <v>28</v>
      </c>
      <c r="B4">
        <v>2</v>
      </c>
    </row>
    <row r="5" spans="1:2">
      <c r="A5" t="s">
        <v>29</v>
      </c>
      <c r="B5">
        <v>1</v>
      </c>
    </row>
    <row r="6" spans="1:2">
      <c r="A6" t="s">
        <v>30</v>
      </c>
      <c r="B6">
        <v>4</v>
      </c>
    </row>
    <row r="7" spans="1:2">
      <c r="A7" t="s">
        <v>31</v>
      </c>
      <c r="B7">
        <v>3</v>
      </c>
    </row>
    <row r="8" spans="1:2">
      <c r="A8" t="s">
        <v>40</v>
      </c>
      <c r="B8">
        <v>2</v>
      </c>
    </row>
    <row r="15" spans="1:2">
      <c r="A15" t="s">
        <v>41</v>
      </c>
      <c r="B15">
        <v>45</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Scoring</vt:lpstr>
      <vt:lpstr>Weights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Eckhoff</dc:creator>
  <cp:lastModifiedBy>Ashley Eckhoff</cp:lastModifiedBy>
  <dcterms:created xsi:type="dcterms:W3CDTF">2013-03-17T05:34:32Z</dcterms:created>
  <dcterms:modified xsi:type="dcterms:W3CDTF">2013-03-19T14:49:25Z</dcterms:modified>
</cp:coreProperties>
</file>